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45" windowWidth="18975" windowHeight="11955"/>
  </bookViews>
  <sheets>
    <sheet name="Φύλλο1" sheetId="1" r:id="rId1"/>
    <sheet name="Φύλλο2" sheetId="2" r:id="rId2"/>
    <sheet name="Φύλλο3" sheetId="3" r:id="rId3"/>
  </sheets>
  <calcPr calcId="145621"/>
</workbook>
</file>

<file path=xl/calcChain.xml><?xml version="1.0" encoding="utf-8"?>
<calcChain xmlns="http://schemas.openxmlformats.org/spreadsheetml/2006/main">
  <c r="F29" i="1" l="1"/>
  <c r="F30" i="1"/>
  <c r="F27" i="1"/>
  <c r="F22" i="1"/>
  <c r="F12" i="1"/>
  <c r="F51" i="1" l="1"/>
  <c r="F48" i="1"/>
  <c r="F49" i="1"/>
  <c r="F50" i="1"/>
  <c r="F47" i="1"/>
  <c r="F46" i="1"/>
  <c r="F45" i="1"/>
  <c r="F44" i="1"/>
  <c r="F43" i="1"/>
  <c r="F39" i="1"/>
  <c r="F40" i="1"/>
  <c r="F41" i="1"/>
  <c r="F42" i="1"/>
  <c r="F38" i="1"/>
  <c r="F20" i="1"/>
  <c r="F19" i="1"/>
  <c r="F58" i="1" l="1"/>
  <c r="F59" i="1" s="1"/>
  <c r="F21" i="1"/>
  <c r="F13" i="1"/>
  <c r="F9" i="1"/>
  <c r="F60" i="1" l="1"/>
  <c r="F17" i="1"/>
  <c r="F31" i="1" l="1"/>
  <c r="F18" i="1"/>
  <c r="F16" i="1"/>
  <c r="F15" i="1"/>
  <c r="F14" i="1"/>
  <c r="F11" i="1"/>
  <c r="F10" i="1"/>
  <c r="F8" i="1"/>
  <c r="F7" i="1"/>
  <c r="F6" i="1" l="1"/>
  <c r="F5" i="1"/>
  <c r="F4" i="1"/>
  <c r="F32" i="1" l="1"/>
  <c r="F33" i="1" l="1"/>
  <c r="F34" i="1" s="1"/>
  <c r="F63" i="1" s="1"/>
</calcChain>
</file>

<file path=xl/sharedStrings.xml><?xml version="1.0" encoding="utf-8"?>
<sst xmlns="http://schemas.openxmlformats.org/spreadsheetml/2006/main" count="117" uniqueCount="62">
  <si>
    <t>ΚΔΑΠ ΚΑΡΔΑΜΥΛΩΝ ¨ΣΥΝΕΡΓΕΙΟ¨ ΔΗΜΟΥ ΧΙΟΥ</t>
  </si>
  <si>
    <t>ΠΡΟΜΗΘΕΙΑ ΥΛΙΚΩΝ ΧΕΙΡΟΤΕΧΝΙΑΣ ΚΑΙ ΕΙΔΩΝ ΒΙΒΛΙΟΠΩΛΕΙΟΥ</t>
  </si>
  <si>
    <t>Α/Α</t>
  </si>
  <si>
    <t>ΕΙΔΟΣ</t>
  </si>
  <si>
    <t>ΜΟΝΑΔΑ</t>
  </si>
  <si>
    <t>ΠΟΣΟΤΗΤΑ</t>
  </si>
  <si>
    <t xml:space="preserve"> ΤΙΜΗ ΜΟΝΑΔΑΣ ΧΩΡΙΣ ΦΠΑ</t>
  </si>
  <si>
    <t>ΜΕΡΙΚΟ ΣΥΝΟΛΟ</t>
  </si>
  <si>
    <t>ΠΑΚΕΤΟ</t>
  </si>
  <si>
    <t>ΚΑΜΒΑΣ ΖΩΓΡΑΦΙΚΗΣ (20*20)</t>
  </si>
  <si>
    <t>ΤΕΜΑΧΙΟ</t>
  </si>
  <si>
    <t>ΧΑΡΤΟΝΙΑ GLITTER A4 ΜΠΛΟΚ  10 τεμ. 210gr</t>
  </si>
  <si>
    <t>ΧΑΡΤΟΝΙΑ ΚΑΝΣΟΝ 50 cm X 70cm (λευκό ,μπεζ , καφέ ανοιχτό, καφέ σκούρο, λαδί , λαχανί,πράσινο, κυπαρισσί
,κίτρινο , πορτοκαλί ανοιχτό,πορτοκαλί σκούρο , κόκκινο, βυσσινί,σομόν, ροζ , φουξ , μωβ σκούρο,μωβ ανοιχτο,  γκρι , θαλασσί , τιρκουάζ , μπλε, μπλε σκούρο, Μαυρο) ( 10 απο κάθε χρώμα)</t>
  </si>
  <si>
    <t>ΑΦΡΩΔΕΣ ΧΑΡΤΙ Glitter 10 φύλλα 20x30cm 2mm διαφορα χρώματα</t>
  </si>
  <si>
    <t xml:space="preserve">ΓΥΨΟΣ ΛΕΥΚΟΣ 1 κιλό </t>
  </si>
  <si>
    <t>ΚΟΡΔΕΛΕΣ ΣΑΤΕΝ ΔΙΠΛΗΣ ΟΨΗΣ 1CM (Χρυσαφί,μπορντώ,ασημί,κίτρινο,λαχανί,πετρολ,σκουρο μωβ,σομόν,καφέ,γκρι,φυστικί,σιελ,λιλά,κόκκινο,χάλκινο,ροζ,άσπρο,μπλε) 1 από κάθε χρώμα</t>
  </si>
  <si>
    <t xml:space="preserve">ΡΑΒΔΟΙ ΣΙΛΙΚΟΝΗΣ 7mm 10 τεμάχια </t>
  </si>
  <si>
    <t>Βάση για Σελοτέιπ </t>
  </si>
  <si>
    <t xml:space="preserve">ΞΥΛΙΝΕΣ ΚΟΥΤΑΛΕΣ </t>
  </si>
  <si>
    <t xml:space="preserve">Μπλοκάκι σημειώσεων, σπιράλ με εξώφυλλο από ανθεκτικό χαρτόνι, εσωτερικά φύλλα  λευκά χωρίς γραμμες. Νο 1 (50φύλλα) </t>
  </si>
  <si>
    <t>ΠΗΛΟΣ ΛΕΥΚΟΣ 500gr</t>
  </si>
  <si>
    <t>ΣΥΝΟΛΟ ΧΩΡΙΣ ΦΠΑ</t>
  </si>
  <si>
    <t>ΦΠΑ 17%</t>
  </si>
  <si>
    <t>ΑΦΡΩΔΗ ΧΑΡΤΟΝΙΑ (30*40) 10τμχ (μωβ,άσπρο,κίτρινο) 10 πακέτα από κάθε χρώμα</t>
  </si>
  <si>
    <t>ΓΑΖΕΣ ΓΥΨΟΥ(2 ρολά 2,70 μέτρα )</t>
  </si>
  <si>
    <t>ΠΙΣΤΟΛΙ ΣΙΛΙΚΟΝΗΣ  (ΓΙΑ ΣΙΛΙΚΌΝΕΣ 11mm)</t>
  </si>
  <si>
    <t>ΑΚΡΥΛΙΚΑ ΧΡΩΜΑΤΑ ΣΕ ΣΩΛΗΝΑΡΙΟ 120 ML (άσπρο (2),μαυρο (2),κοκκινο(1),κιτρινο (2),μπλε(1),λαχανί(2),πορτοκαλι (2),μωβ,σκούρο ροζ(1) ,γαλάζιο (1),καφε (2)</t>
  </si>
  <si>
    <t>Μπαταρίες ΑΑ</t>
  </si>
  <si>
    <t>Μπαταρίες ΑΑΑ</t>
  </si>
  <si>
    <t>Ένα κουτί με πεταλούδες ,Συγγραφέας: Rooks Jo,Εκδότης: Κλειδάριθμος</t>
  </si>
  <si>
    <t>Ένας πιγκουίνος όχι και τόσο τέλειος,Συγγραφέας: Τσορώνη-Γεωργιάδη Γιολάντα,Εκδότης: Σαββάλας</t>
  </si>
  <si>
    <t>Η αγκαλιά που ψήλωνε,Συγγραφέας: Μάζαρης Μάριος,Εκδότης: Παπαδόπουλος</t>
  </si>
  <si>
    <t>Η σκάλα της αγάπης ,Συγγραφέας: Τσορώνη-Γεωργιάδη Γιολάντα,Εκδότης: Σαββάλας</t>
  </si>
  <si>
    <t>Ιστορίες για τα Παιδιά του Κόσμου,Συγγραφέας: Τριανταφυλλίδη Εύη,Εκδότης: Ψυχογιός</t>
  </si>
  <si>
    <t>ΦΠΑ 4%</t>
  </si>
  <si>
    <t>Καφέ με γάτες,Συγγραφέας: Τσορώνη-Γεωργιάδη Γιολάντα,Εκδότης: Σαββάλας</t>
  </si>
  <si>
    <t>Ο αρχηγός, Συγγραφέας: Τσορώνη-Γεωργιάδη Γιολάντα,Εκδότης: Σαββάλας</t>
  </si>
  <si>
    <t>Η συμμορία των 11,Συγγραφέας: Bonilla Rocio,Εκδότης: Κόκκινη Κλωστή Δεμένη</t>
  </si>
  <si>
    <t>Η μέρα που τα κραγιόνια τα παρατησαν ,Συγγραφέας: Daywalt Drew,Εκδότης: Ίκαρος</t>
  </si>
  <si>
    <t>Θυμωμένα λαχανικά,Συγγραφέας: Gobbetti Claudio,Εκδότης: Τζιαμπίρης – Πυραμίδα</t>
  </si>
  <si>
    <t>Σ’ αγαπώ όπως είσαι,Συγγραφέας: Maurik Van Ron,Εκδότης: Διόπτρα</t>
  </si>
  <si>
    <t>Ο κύριος Ευτύχης και η κυρία Δυστυχία,Συγγραφέας: Σνάιντερ Άντονι,Εκδότης: Διάπλαση</t>
  </si>
  <si>
    <t>Ο Μάγος του Οζ,Συγγραφέας: Baum L. Frank,Εκδότης: Μίνωας</t>
  </si>
  <si>
    <t>Ο μεγάλος νικητής ,Συγγραφέας: Τσορώνη-Γεωργιάδη Γιολάντα,Εκδότης: Σαββάλας</t>
  </si>
  <si>
    <t>Οι καλοσυνόγατες και ο κακοπόντικας,Συγγραφέας: Τσορώνη-Γεωργιάδη Γιολάντα,Εκδότης: Σαββάλας</t>
  </si>
  <si>
    <t>Για ακου πιτσιρίκο,Συγγραφέας: Τσορώνη-Γεωργιάδη Γιολάντα,Εκδότης: Σαββάλας</t>
  </si>
  <si>
    <t>Δε Χτυπάω!Συγγραφέας: Χατζημποντόζη Μαριλίτα,Εκδότης: Ψυχογιός</t>
  </si>
  <si>
    <t>Το Ανθρώπινο σώμα,Εκδότης: Τζιαμπίρης – Πυραμίδα</t>
  </si>
  <si>
    <t>Αγαπώ το Περιβάλλον,Συγγραφέας: Moore-Mallinos Jennifer,Εκδότης: Τζιαμπίρης – Πυραμίδα</t>
  </si>
  <si>
    <t>ΛΕΥΚΕΣ ΠΑΝΙΝΕΣ ΤΣΑΝΤΕΣ ΜΕ ΜΑΚΡΥ ΧΕΡΑΚΙ(38 Χ42 ΕΚ.)</t>
  </si>
  <si>
    <t>ΜΑΡΚΑΔΟΡΟΣ ΝΕΡΟΥ ΜΕ ΣΤΡΟΓΓΥΛΗ ΜΥΤΗ 1.Ο MM (λευκός,καφέ,κίτρινος,κόκκινος,λαχανί, μαυρος (*3),μπλε,ασημί,μεταλλικό κόκκινο,μεταλλικό μπλε,μπρονζε, μωβ,ροζ,χρυσό,πορτοκαλί, ανοιχτό ροζ.</t>
  </si>
  <si>
    <t xml:space="preserve"> Sea Creatures Καλούπι Σιλικόνης για Πηλό / Σαπούνι / Υγρό Γυαλί (ζώα της θάλασσας)</t>
  </si>
  <si>
    <t>Staedtler Καλούπια Χριστουγέννων Διακοσμητικά για Πηλό / Σαπούνι / Υγρό Γυαλί</t>
  </si>
  <si>
    <t>Sea Shells Καλούπι Σιλικόνης για Πηλό / Σαπούνι / Υγρό Γυαλί (κοχύλια)</t>
  </si>
  <si>
    <t xml:space="preserve">Funny Animals Καλούπι Σιλικόνης για Πηλό / Σαπούνι / Υγρό Γυαλί </t>
  </si>
  <si>
    <t>Σπρει βαφή 400ml ματ φινίρισμα (κίτρινο,ροζ,άσπρο)</t>
  </si>
  <si>
    <t>Πολυμερικός πηλός soft (μαλακός) 57gr (άσπρο (*2), μαυρο(*2),κίτρινο,κοκκινο,μπλε,ροζ,μωβ,πρασινο,πορτοκαλί,λαχανί,καφέ,μπεζ)</t>
  </si>
  <si>
    <t>Βερνίκι Γυαλιστερό για πολυμερικό πηλό 10ml</t>
  </si>
  <si>
    <t xml:space="preserve">ΝΕΡΟΧΡΩΜΑΤΑ 24 ΤΜΧ </t>
  </si>
  <si>
    <t xml:space="preserve">ΤΕΛΙΚΟ ΣΥΝΟΛΟ: </t>
  </si>
  <si>
    <t>ΣΥΝΟΛΟ ΜΕ ΦΠΑ</t>
  </si>
  <si>
    <t>Δαχτυλίδι Καρδιά Φελιζόλ 100 mm Σετ 2 Τεμ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</si>
</sst>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.00\ [$€-408]_-;\-* #,##0.00\ [$€-408]_-;_-* &quot;-&quot;??\ [$€-408]_-;_-@_-"/>
    <numFmt numFmtId="165" formatCode="#,##0.00\ &quot;€&quot;"/>
  </numFmts>
  <fonts count="12" x14ac:knownFonts="1">
    <font>
      <sz val="11"/>
      <color theme="1"/>
      <name val="Calibri"/>
      <family val="2"/>
      <charset val="161"/>
      <scheme val="minor"/>
    </font>
    <font>
      <b/>
      <sz val="12"/>
      <color rgb="FF000000"/>
      <name val="Calibri"/>
      <family val="2"/>
      <charset val="161"/>
    </font>
    <font>
      <sz val="11"/>
      <color theme="1"/>
      <name val="Calibri"/>
      <family val="2"/>
      <charset val="161"/>
    </font>
    <font>
      <b/>
      <sz val="10"/>
      <color rgb="FF000000"/>
      <name val="Book Antiqua"/>
      <family val="1"/>
      <charset val="161"/>
    </font>
    <font>
      <sz val="10"/>
      <name val="Book Antiqua"/>
      <family val="1"/>
      <charset val="161"/>
    </font>
    <font>
      <sz val="10"/>
      <color indexed="8"/>
      <name val="Book Antiqua"/>
      <family val="1"/>
      <charset val="161"/>
    </font>
    <font>
      <sz val="11"/>
      <color indexed="8"/>
      <name val="Calibri"/>
      <family val="2"/>
      <charset val="161"/>
    </font>
    <font>
      <sz val="10"/>
      <color theme="1"/>
      <name val="Book Antiqua"/>
      <family val="1"/>
      <charset val="161"/>
    </font>
    <font>
      <b/>
      <sz val="10"/>
      <color theme="1"/>
      <name val="Book Antiqua"/>
      <family val="1"/>
      <charset val="161"/>
    </font>
    <font>
      <b/>
      <sz val="10"/>
      <color indexed="8"/>
      <name val="Book Antiqua"/>
      <family val="1"/>
      <charset val="161"/>
    </font>
    <font>
      <sz val="12"/>
      <color theme="1"/>
      <name val="Cambria"/>
      <family val="1"/>
      <charset val="161"/>
      <scheme val="major"/>
    </font>
    <font>
      <b/>
      <sz val="11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0">
    <xf numFmtId="0" fontId="0" fillId="0" borderId="0" xfId="0"/>
    <xf numFmtId="0" fontId="2" fillId="2" borderId="3" xfId="0" applyFont="1" applyFill="1" applyBorder="1"/>
    <xf numFmtId="0" fontId="2" fillId="2" borderId="6" xfId="0" applyFont="1" applyFill="1" applyBorder="1"/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44" fontId="4" fillId="0" borderId="8" xfId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right" vertic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44" fontId="7" fillId="0" borderId="8" xfId="1" applyFont="1" applyBorder="1" applyAlignment="1">
      <alignment horizontal="center" vertical="center" wrapText="1"/>
    </xf>
    <xf numFmtId="44" fontId="7" fillId="0" borderId="8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/>
    </xf>
    <xf numFmtId="164" fontId="7" fillId="3" borderId="8" xfId="0" applyNumberFormat="1" applyFont="1" applyFill="1" applyBorder="1" applyAlignment="1">
      <alignment horizontal="center"/>
    </xf>
    <xf numFmtId="44" fontId="4" fillId="0" borderId="8" xfId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5" fontId="4" fillId="0" borderId="0" xfId="0" applyNumberFormat="1" applyFont="1" applyBorder="1"/>
    <xf numFmtId="0" fontId="4" fillId="0" borderId="0" xfId="0" applyFont="1"/>
    <xf numFmtId="0" fontId="7" fillId="3" borderId="9" xfId="0" applyFont="1" applyFill="1" applyBorder="1" applyAlignment="1">
      <alignment horizontal="center" vertical="center"/>
    </xf>
    <xf numFmtId="164" fontId="7" fillId="3" borderId="9" xfId="0" applyNumberFormat="1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/>
    </xf>
    <xf numFmtId="164" fontId="7" fillId="3" borderId="8" xfId="0" applyNumberFormat="1" applyFont="1" applyFill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/>
    </xf>
    <xf numFmtId="0" fontId="0" fillId="0" borderId="8" xfId="0" applyBorder="1"/>
    <xf numFmtId="0" fontId="5" fillId="0" borderId="8" xfId="0" applyFont="1" applyFill="1" applyBorder="1" applyAlignment="1">
      <alignment horizontal="center" vertical="center" wrapText="1"/>
    </xf>
    <xf numFmtId="165" fontId="5" fillId="0" borderId="8" xfId="0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top" wrapText="1"/>
    </xf>
    <xf numFmtId="0" fontId="0" fillId="0" borderId="8" xfId="0" applyBorder="1" applyAlignment="1">
      <alignment horizont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165" fontId="5" fillId="3" borderId="8" xfId="0" applyNumberFormat="1" applyFont="1" applyFill="1" applyBorder="1" applyAlignment="1">
      <alignment horizontal="right" vertical="center" wrapText="1"/>
    </xf>
    <xf numFmtId="164" fontId="0" fillId="0" borderId="8" xfId="0" applyNumberFormat="1" applyBorder="1"/>
    <xf numFmtId="0" fontId="5" fillId="0" borderId="8" xfId="0" applyFont="1" applyFill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/>
    </xf>
    <xf numFmtId="165" fontId="10" fillId="0" borderId="8" xfId="0" applyNumberFormat="1" applyFont="1" applyBorder="1"/>
    <xf numFmtId="0" fontId="10" fillId="0" borderId="0" xfId="0" applyFont="1"/>
    <xf numFmtId="0" fontId="0" fillId="0" borderId="8" xfId="0" applyFill="1" applyBorder="1"/>
    <xf numFmtId="164" fontId="0" fillId="0" borderId="8" xfId="0" applyNumberFormat="1" applyFill="1" applyBorder="1"/>
    <xf numFmtId="164" fontId="0" fillId="0" borderId="0" xfId="0" applyNumberFormat="1"/>
    <xf numFmtId="0" fontId="0" fillId="3" borderId="0" xfId="0" applyFill="1"/>
    <xf numFmtId="0" fontId="11" fillId="4" borderId="8" xfId="0" applyFont="1" applyFill="1" applyBorder="1"/>
    <xf numFmtId="0" fontId="3" fillId="5" borderId="7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2">
    <cellStyle name="Euro" xfId="1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tabSelected="1" workbookViewId="0">
      <selection activeCell="A2" sqref="A2:E2"/>
    </sheetView>
  </sheetViews>
  <sheetFormatPr defaultRowHeight="15" x14ac:dyDescent="0.25"/>
  <cols>
    <col min="2" max="2" width="94.85546875" bestFit="1" customWidth="1"/>
    <col min="3" max="3" width="10.28515625" bestFit="1" customWidth="1"/>
    <col min="4" max="4" width="12.42578125" bestFit="1" customWidth="1"/>
    <col min="5" max="5" width="19.42578125" bestFit="1" customWidth="1"/>
    <col min="6" max="6" width="11" bestFit="1" customWidth="1"/>
    <col min="9" max="9" width="11" bestFit="1" customWidth="1"/>
  </cols>
  <sheetData>
    <row r="1" spans="1:8" ht="15.75" x14ac:dyDescent="0.25">
      <c r="A1" s="46" t="s">
        <v>0</v>
      </c>
      <c r="B1" s="47"/>
      <c r="C1" s="47"/>
      <c r="D1" s="47"/>
      <c r="E1" s="47"/>
      <c r="F1" s="1"/>
    </row>
    <row r="2" spans="1:8" ht="15.75" x14ac:dyDescent="0.25">
      <c r="A2" s="48" t="s">
        <v>1</v>
      </c>
      <c r="B2" s="49"/>
      <c r="C2" s="49"/>
      <c r="D2" s="49"/>
      <c r="E2" s="49"/>
      <c r="F2" s="2"/>
    </row>
    <row r="3" spans="1:8" ht="30" x14ac:dyDescent="0.25">
      <c r="A3" s="41" t="s">
        <v>2</v>
      </c>
      <c r="B3" s="41" t="s">
        <v>3</v>
      </c>
      <c r="C3" s="41" t="s">
        <v>4</v>
      </c>
      <c r="D3" s="41" t="s">
        <v>5</v>
      </c>
      <c r="E3" s="42" t="s">
        <v>6</v>
      </c>
      <c r="F3" s="42" t="s">
        <v>7</v>
      </c>
    </row>
    <row r="4" spans="1:8" x14ac:dyDescent="0.25">
      <c r="A4" s="3">
        <v>1</v>
      </c>
      <c r="B4" s="4" t="s">
        <v>9</v>
      </c>
      <c r="C4" s="6" t="s">
        <v>10</v>
      </c>
      <c r="D4" s="6">
        <v>30</v>
      </c>
      <c r="E4" s="7">
        <v>2</v>
      </c>
      <c r="F4" s="7">
        <f t="shared" ref="F4:F31" si="0">D4*E4</f>
        <v>60</v>
      </c>
    </row>
    <row r="5" spans="1:8" x14ac:dyDescent="0.25">
      <c r="A5" s="3">
        <v>2</v>
      </c>
      <c r="B5" s="4" t="s">
        <v>11</v>
      </c>
      <c r="C5" s="8" t="s">
        <v>8</v>
      </c>
      <c r="D5" s="9">
        <v>25</v>
      </c>
      <c r="E5" s="10">
        <v>3.5</v>
      </c>
      <c r="F5" s="11">
        <f t="shared" si="0"/>
        <v>87.5</v>
      </c>
    </row>
    <row r="6" spans="1:8" ht="44.25" customHeight="1" x14ac:dyDescent="0.25">
      <c r="A6" s="3">
        <v>3</v>
      </c>
      <c r="B6" s="4" t="s">
        <v>12</v>
      </c>
      <c r="C6" s="12" t="s">
        <v>10</v>
      </c>
      <c r="D6" s="15">
        <v>240</v>
      </c>
      <c r="E6" s="14">
        <v>0.5</v>
      </c>
      <c r="F6" s="13">
        <f t="shared" si="0"/>
        <v>120</v>
      </c>
    </row>
    <row r="7" spans="1:8" x14ac:dyDescent="0.25">
      <c r="A7" s="3">
        <v>4</v>
      </c>
      <c r="B7" s="4" t="s">
        <v>23</v>
      </c>
      <c r="C7" s="8" t="s">
        <v>8</v>
      </c>
      <c r="D7" s="18">
        <v>30</v>
      </c>
      <c r="E7" s="19">
        <v>2.5</v>
      </c>
      <c r="F7" s="13">
        <f t="shared" si="0"/>
        <v>75</v>
      </c>
    </row>
    <row r="8" spans="1:8" x14ac:dyDescent="0.25">
      <c r="A8" s="3">
        <v>5</v>
      </c>
      <c r="B8" s="4" t="s">
        <v>13</v>
      </c>
      <c r="C8" s="8" t="s">
        <v>8</v>
      </c>
      <c r="D8" s="20">
        <v>15</v>
      </c>
      <c r="E8" s="13">
        <v>4</v>
      </c>
      <c r="F8" s="13">
        <f t="shared" si="0"/>
        <v>60</v>
      </c>
    </row>
    <row r="9" spans="1:8" s="17" customFormat="1" ht="13.5" x14ac:dyDescent="0.25">
      <c r="A9" s="3">
        <v>6</v>
      </c>
      <c r="B9" s="4" t="s">
        <v>24</v>
      </c>
      <c r="C9" s="6" t="s">
        <v>8</v>
      </c>
      <c r="D9" s="6">
        <v>4</v>
      </c>
      <c r="E9" s="7">
        <v>5.86</v>
      </c>
      <c r="F9" s="7">
        <f t="shared" si="0"/>
        <v>23.44</v>
      </c>
      <c r="G9" s="16"/>
      <c r="H9" s="26"/>
    </row>
    <row r="10" spans="1:8" x14ac:dyDescent="0.25">
      <c r="A10" s="3">
        <v>7</v>
      </c>
      <c r="B10" s="4" t="s">
        <v>14</v>
      </c>
      <c r="C10" s="8" t="s">
        <v>10</v>
      </c>
      <c r="D10" s="20">
        <v>4</v>
      </c>
      <c r="E10" s="21">
        <v>1.9</v>
      </c>
      <c r="F10" s="22">
        <f t="shared" si="0"/>
        <v>7.6</v>
      </c>
    </row>
    <row r="11" spans="1:8" s="39" customFormat="1" ht="32.25" customHeight="1" x14ac:dyDescent="0.25">
      <c r="A11" s="3">
        <v>8</v>
      </c>
      <c r="B11" s="4" t="s">
        <v>15</v>
      </c>
      <c r="C11" s="28" t="s">
        <v>10</v>
      </c>
      <c r="D11" s="28">
        <v>18</v>
      </c>
      <c r="E11" s="30">
        <v>2</v>
      </c>
      <c r="F11" s="30">
        <f t="shared" si="0"/>
        <v>36</v>
      </c>
    </row>
    <row r="12" spans="1:8" x14ac:dyDescent="0.25">
      <c r="A12" s="3">
        <v>9</v>
      </c>
      <c r="B12" s="4" t="s">
        <v>49</v>
      </c>
      <c r="C12" s="6" t="s">
        <v>10</v>
      </c>
      <c r="D12" s="6">
        <v>45</v>
      </c>
      <c r="E12" s="7">
        <v>1</v>
      </c>
      <c r="F12" s="7">
        <f t="shared" si="0"/>
        <v>45</v>
      </c>
    </row>
    <row r="13" spans="1:8" x14ac:dyDescent="0.25">
      <c r="A13" s="3">
        <v>10</v>
      </c>
      <c r="B13" s="4" t="s">
        <v>25</v>
      </c>
      <c r="C13" s="6" t="s">
        <v>10</v>
      </c>
      <c r="D13" s="8">
        <v>2</v>
      </c>
      <c r="E13" s="5">
        <v>7</v>
      </c>
      <c r="F13" s="7">
        <f t="shared" si="0"/>
        <v>14</v>
      </c>
    </row>
    <row r="14" spans="1:8" s="17" customFormat="1" ht="13.5" x14ac:dyDescent="0.25">
      <c r="A14" s="3">
        <v>11</v>
      </c>
      <c r="B14" s="4" t="s">
        <v>16</v>
      </c>
      <c r="C14" s="8" t="s">
        <v>8</v>
      </c>
      <c r="D14" s="20">
        <v>20</v>
      </c>
      <c r="E14" s="13">
        <v>1.7</v>
      </c>
      <c r="F14" s="7">
        <f t="shared" si="0"/>
        <v>34</v>
      </c>
      <c r="G14" s="16"/>
      <c r="H14" s="26"/>
    </row>
    <row r="15" spans="1:8" x14ac:dyDescent="0.25">
      <c r="A15" s="3">
        <v>12</v>
      </c>
      <c r="B15" s="23" t="s">
        <v>17</v>
      </c>
      <c r="C15" s="6" t="s">
        <v>10</v>
      </c>
      <c r="D15" s="20">
        <v>2</v>
      </c>
      <c r="E15" s="13">
        <v>4.99</v>
      </c>
      <c r="F15" s="7">
        <f t="shared" si="0"/>
        <v>9.98</v>
      </c>
    </row>
    <row r="16" spans="1:8" x14ac:dyDescent="0.25">
      <c r="A16" s="3">
        <v>13</v>
      </c>
      <c r="B16" s="4" t="s">
        <v>61</v>
      </c>
      <c r="C16" s="8" t="s">
        <v>8</v>
      </c>
      <c r="D16" s="27">
        <v>10</v>
      </c>
      <c r="E16" s="13">
        <v>2.7</v>
      </c>
      <c r="F16" s="31">
        <f t="shared" si="0"/>
        <v>27</v>
      </c>
    </row>
    <row r="17" spans="1:8" x14ac:dyDescent="0.25">
      <c r="A17" s="3">
        <v>14</v>
      </c>
      <c r="B17" s="4" t="s">
        <v>20</v>
      </c>
      <c r="C17" s="6" t="s">
        <v>10</v>
      </c>
      <c r="D17" s="20">
        <v>15</v>
      </c>
      <c r="E17" s="13">
        <v>2.2000000000000002</v>
      </c>
      <c r="F17" s="13">
        <f t="shared" si="0"/>
        <v>33</v>
      </c>
    </row>
    <row r="18" spans="1:8" x14ac:dyDescent="0.25">
      <c r="A18" s="3">
        <v>15</v>
      </c>
      <c r="B18" s="4" t="s">
        <v>18</v>
      </c>
      <c r="C18" s="28" t="s">
        <v>10</v>
      </c>
      <c r="D18" s="29">
        <v>30</v>
      </c>
      <c r="E18" s="30">
        <v>1</v>
      </c>
      <c r="F18" s="30">
        <f t="shared" si="0"/>
        <v>30</v>
      </c>
    </row>
    <row r="19" spans="1:8" s="35" customFormat="1" ht="15.75" x14ac:dyDescent="0.25">
      <c r="A19" s="3">
        <v>16</v>
      </c>
      <c r="B19" s="4" t="s">
        <v>27</v>
      </c>
      <c r="C19" s="33" t="s">
        <v>8</v>
      </c>
      <c r="D19" s="33">
        <v>2</v>
      </c>
      <c r="E19" s="34">
        <v>1.5</v>
      </c>
      <c r="F19" s="34">
        <f t="shared" si="0"/>
        <v>3</v>
      </c>
    </row>
    <row r="20" spans="1:8" s="35" customFormat="1" ht="15.75" x14ac:dyDescent="0.25">
      <c r="A20" s="3">
        <v>17</v>
      </c>
      <c r="B20" s="4" t="s">
        <v>28</v>
      </c>
      <c r="C20" s="33" t="s">
        <v>8</v>
      </c>
      <c r="D20" s="33">
        <v>2</v>
      </c>
      <c r="E20" s="34">
        <v>1.5</v>
      </c>
      <c r="F20" s="34">
        <f t="shared" si="0"/>
        <v>3</v>
      </c>
    </row>
    <row r="21" spans="1:8" ht="27" x14ac:dyDescent="0.25">
      <c r="A21" s="3">
        <v>18</v>
      </c>
      <c r="B21" s="32" t="s">
        <v>26</v>
      </c>
      <c r="C21" s="28" t="s">
        <v>10</v>
      </c>
      <c r="D21" s="24">
        <v>17</v>
      </c>
      <c r="E21" s="25">
        <v>3</v>
      </c>
      <c r="F21" s="25">
        <f t="shared" si="0"/>
        <v>51</v>
      </c>
    </row>
    <row r="22" spans="1:8" ht="30" customHeight="1" x14ac:dyDescent="0.25">
      <c r="A22" s="3">
        <v>19</v>
      </c>
      <c r="B22" s="32" t="s">
        <v>50</v>
      </c>
      <c r="C22" s="28" t="s">
        <v>10</v>
      </c>
      <c r="D22" s="24">
        <v>18</v>
      </c>
      <c r="E22" s="25">
        <v>1.42</v>
      </c>
      <c r="F22" s="25">
        <f>D22*E22</f>
        <v>25.56</v>
      </c>
    </row>
    <row r="23" spans="1:8" x14ac:dyDescent="0.25">
      <c r="A23" s="3">
        <v>20</v>
      </c>
      <c r="B23" s="32" t="s">
        <v>54</v>
      </c>
      <c r="C23" s="28" t="s">
        <v>10</v>
      </c>
      <c r="D23" s="24">
        <v>1</v>
      </c>
      <c r="E23" s="25">
        <v>6.6</v>
      </c>
      <c r="F23" s="25">
        <v>6.6</v>
      </c>
    </row>
    <row r="24" spans="1:8" x14ac:dyDescent="0.25">
      <c r="A24" s="3">
        <v>21</v>
      </c>
      <c r="B24" s="32" t="s">
        <v>53</v>
      </c>
      <c r="C24" s="28" t="s">
        <v>10</v>
      </c>
      <c r="D24" s="24">
        <v>1</v>
      </c>
      <c r="E24" s="25">
        <v>6.6</v>
      </c>
      <c r="F24" s="25">
        <v>6.6</v>
      </c>
    </row>
    <row r="25" spans="1:8" x14ac:dyDescent="0.25">
      <c r="A25" s="3">
        <v>22</v>
      </c>
      <c r="B25" s="32" t="s">
        <v>52</v>
      </c>
      <c r="C25" s="28" t="s">
        <v>10</v>
      </c>
      <c r="D25" s="24">
        <v>1</v>
      </c>
      <c r="E25" s="25">
        <v>6.6</v>
      </c>
      <c r="F25" s="25">
        <v>6.6</v>
      </c>
    </row>
    <row r="26" spans="1:8" x14ac:dyDescent="0.25">
      <c r="A26" s="3">
        <v>23</v>
      </c>
      <c r="B26" s="32" t="s">
        <v>51</v>
      </c>
      <c r="C26" s="28" t="s">
        <v>10</v>
      </c>
      <c r="D26" s="24">
        <v>1</v>
      </c>
      <c r="E26" s="25">
        <v>6.6</v>
      </c>
      <c r="F26" s="25">
        <v>6.6</v>
      </c>
    </row>
    <row r="27" spans="1:8" x14ac:dyDescent="0.25">
      <c r="A27" s="3">
        <v>24</v>
      </c>
      <c r="B27" s="32" t="s">
        <v>55</v>
      </c>
      <c r="C27" s="28" t="s">
        <v>10</v>
      </c>
      <c r="D27" s="24">
        <v>3</v>
      </c>
      <c r="E27" s="25">
        <v>3.48</v>
      </c>
      <c r="F27" s="25">
        <f>D27*E27</f>
        <v>10.44</v>
      </c>
    </row>
    <row r="28" spans="1:8" x14ac:dyDescent="0.25">
      <c r="A28" s="3">
        <v>25</v>
      </c>
      <c r="B28" s="32" t="s">
        <v>57</v>
      </c>
      <c r="C28" s="28" t="s">
        <v>10</v>
      </c>
      <c r="D28" s="24">
        <v>1</v>
      </c>
      <c r="E28" s="25">
        <v>3.31</v>
      </c>
      <c r="F28" s="25">
        <v>3.31</v>
      </c>
    </row>
    <row r="29" spans="1:8" s="17" customFormat="1" ht="13.5" x14ac:dyDescent="0.25">
      <c r="A29" s="3">
        <v>26</v>
      </c>
      <c r="B29" s="32" t="s">
        <v>58</v>
      </c>
      <c r="C29" s="6" t="s">
        <v>8</v>
      </c>
      <c r="D29" s="24">
        <v>2</v>
      </c>
      <c r="E29" s="25">
        <v>2.6</v>
      </c>
      <c r="F29" s="25">
        <f t="shared" ref="F29" si="1">D29*E29</f>
        <v>5.2</v>
      </c>
      <c r="G29" s="16"/>
      <c r="H29" s="26"/>
    </row>
    <row r="30" spans="1:8" ht="27" x14ac:dyDescent="0.25">
      <c r="A30" s="3">
        <v>27</v>
      </c>
      <c r="B30" s="32" t="s">
        <v>56</v>
      </c>
      <c r="C30" s="28" t="s">
        <v>10</v>
      </c>
      <c r="D30" s="24">
        <v>14</v>
      </c>
      <c r="E30" s="25">
        <v>2.3199999999999998</v>
      </c>
      <c r="F30" s="25">
        <f>D30*E30</f>
        <v>32.479999999999997</v>
      </c>
    </row>
    <row r="31" spans="1:8" ht="27" x14ac:dyDescent="0.25">
      <c r="A31" s="3">
        <v>28</v>
      </c>
      <c r="B31" s="32" t="s">
        <v>19</v>
      </c>
      <c r="C31" s="28" t="s">
        <v>10</v>
      </c>
      <c r="D31" s="27">
        <v>30</v>
      </c>
      <c r="E31" s="30">
        <v>0.35</v>
      </c>
      <c r="F31" s="30">
        <f t="shared" si="0"/>
        <v>10.5</v>
      </c>
    </row>
    <row r="32" spans="1:8" x14ac:dyDescent="0.25">
      <c r="E32" s="40" t="s">
        <v>21</v>
      </c>
      <c r="F32" s="31">
        <f>SUM(F4:F31)</f>
        <v>833.41000000000008</v>
      </c>
    </row>
    <row r="33" spans="1:9" x14ac:dyDescent="0.25">
      <c r="E33" s="40" t="s">
        <v>22</v>
      </c>
      <c r="F33" s="31">
        <f>F32*17%</f>
        <v>141.67970000000003</v>
      </c>
    </row>
    <row r="34" spans="1:9" x14ac:dyDescent="0.25">
      <c r="E34" s="40" t="s">
        <v>60</v>
      </c>
      <c r="F34" s="31">
        <f>F32+F33</f>
        <v>975.08970000000011</v>
      </c>
    </row>
    <row r="35" spans="1:9" x14ac:dyDescent="0.25">
      <c r="I35" s="38"/>
    </row>
    <row r="37" spans="1:9" ht="30" x14ac:dyDescent="0.25">
      <c r="A37" s="43" t="s">
        <v>2</v>
      </c>
      <c r="B37" s="43" t="s">
        <v>3</v>
      </c>
      <c r="C37" s="43" t="s">
        <v>4</v>
      </c>
      <c r="D37" s="43" t="s">
        <v>5</v>
      </c>
      <c r="E37" s="44" t="s">
        <v>6</v>
      </c>
      <c r="F37" s="45" t="s">
        <v>7</v>
      </c>
    </row>
    <row r="38" spans="1:9" x14ac:dyDescent="0.25">
      <c r="A38" s="27">
        <v>29</v>
      </c>
      <c r="B38" s="32" t="s">
        <v>29</v>
      </c>
      <c r="C38" s="23" t="s">
        <v>10</v>
      </c>
      <c r="D38" s="23">
        <v>1</v>
      </c>
      <c r="E38" s="31">
        <v>12.76</v>
      </c>
      <c r="F38" s="31">
        <f>D38*E38</f>
        <v>12.76</v>
      </c>
    </row>
    <row r="39" spans="1:9" x14ac:dyDescent="0.25">
      <c r="A39" s="27">
        <v>30</v>
      </c>
      <c r="B39" s="32" t="s">
        <v>30</v>
      </c>
      <c r="C39" s="23" t="s">
        <v>10</v>
      </c>
      <c r="D39" s="23">
        <v>1</v>
      </c>
      <c r="E39" s="31">
        <v>9.5</v>
      </c>
      <c r="F39" s="31">
        <f t="shared" ref="F39:F51" si="2">D39*E39</f>
        <v>9.5</v>
      </c>
    </row>
    <row r="40" spans="1:9" x14ac:dyDescent="0.25">
      <c r="A40" s="27">
        <v>31</v>
      </c>
      <c r="B40" s="32" t="s">
        <v>31</v>
      </c>
      <c r="C40" s="23" t="s">
        <v>10</v>
      </c>
      <c r="D40" s="23">
        <v>1</v>
      </c>
      <c r="E40" s="31">
        <v>12.96</v>
      </c>
      <c r="F40" s="31">
        <f t="shared" si="2"/>
        <v>12.96</v>
      </c>
    </row>
    <row r="41" spans="1:9" x14ac:dyDescent="0.25">
      <c r="A41" s="27">
        <v>32</v>
      </c>
      <c r="B41" s="32" t="s">
        <v>32</v>
      </c>
      <c r="C41" s="23" t="s">
        <v>10</v>
      </c>
      <c r="D41" s="23">
        <v>1</v>
      </c>
      <c r="E41" s="31">
        <v>9.5</v>
      </c>
      <c r="F41" s="31">
        <f t="shared" si="2"/>
        <v>9.5</v>
      </c>
    </row>
    <row r="42" spans="1:9" x14ac:dyDescent="0.25">
      <c r="A42" s="27">
        <v>33</v>
      </c>
      <c r="B42" s="32" t="s">
        <v>33</v>
      </c>
      <c r="C42" s="23" t="s">
        <v>10</v>
      </c>
      <c r="D42" s="36">
        <v>1</v>
      </c>
      <c r="E42" s="37">
        <v>16.989999999999998</v>
      </c>
      <c r="F42" s="31">
        <f t="shared" si="2"/>
        <v>16.989999999999998</v>
      </c>
    </row>
    <row r="43" spans="1:9" x14ac:dyDescent="0.25">
      <c r="A43" s="27">
        <v>34</v>
      </c>
      <c r="B43" s="32" t="s">
        <v>35</v>
      </c>
      <c r="C43" s="23" t="s">
        <v>10</v>
      </c>
      <c r="D43" s="23">
        <v>1</v>
      </c>
      <c r="E43" s="31">
        <v>9.5</v>
      </c>
      <c r="F43" s="31">
        <f t="shared" si="2"/>
        <v>9.5</v>
      </c>
    </row>
    <row r="44" spans="1:9" x14ac:dyDescent="0.25">
      <c r="A44" s="27">
        <v>35</v>
      </c>
      <c r="B44" s="32" t="s">
        <v>36</v>
      </c>
      <c r="C44" s="23" t="s">
        <v>10</v>
      </c>
      <c r="D44" s="23">
        <v>1</v>
      </c>
      <c r="E44" s="31">
        <v>9.5</v>
      </c>
      <c r="F44" s="31">
        <f t="shared" si="2"/>
        <v>9.5</v>
      </c>
    </row>
    <row r="45" spans="1:9" x14ac:dyDescent="0.25">
      <c r="A45" s="27">
        <v>36</v>
      </c>
      <c r="B45" s="32" t="s">
        <v>37</v>
      </c>
      <c r="C45" s="23" t="s">
        <v>10</v>
      </c>
      <c r="D45" s="23">
        <v>1</v>
      </c>
      <c r="E45" s="31">
        <v>14.3</v>
      </c>
      <c r="F45" s="31">
        <f t="shared" si="2"/>
        <v>14.3</v>
      </c>
    </row>
    <row r="46" spans="1:9" x14ac:dyDescent="0.25">
      <c r="A46" s="27">
        <v>37</v>
      </c>
      <c r="B46" s="32" t="s">
        <v>38</v>
      </c>
      <c r="C46" s="23" t="s">
        <v>10</v>
      </c>
      <c r="D46" s="23">
        <v>1</v>
      </c>
      <c r="E46" s="31">
        <v>12.77</v>
      </c>
      <c r="F46" s="31">
        <f t="shared" si="2"/>
        <v>12.77</v>
      </c>
    </row>
    <row r="47" spans="1:9" x14ac:dyDescent="0.25">
      <c r="A47" s="27">
        <v>38</v>
      </c>
      <c r="B47" s="32" t="s">
        <v>39</v>
      </c>
      <c r="C47" s="23" t="s">
        <v>10</v>
      </c>
      <c r="D47" s="23">
        <v>1</v>
      </c>
      <c r="E47" s="31">
        <v>12.21</v>
      </c>
      <c r="F47" s="31">
        <f t="shared" si="2"/>
        <v>12.21</v>
      </c>
    </row>
    <row r="48" spans="1:9" x14ac:dyDescent="0.25">
      <c r="A48" s="27">
        <v>39</v>
      </c>
      <c r="B48" s="32" t="s">
        <v>40</v>
      </c>
      <c r="C48" s="23" t="s">
        <v>10</v>
      </c>
      <c r="D48" s="23">
        <v>1</v>
      </c>
      <c r="E48" s="31">
        <v>12.76</v>
      </c>
      <c r="F48" s="31">
        <f t="shared" si="2"/>
        <v>12.76</v>
      </c>
    </row>
    <row r="49" spans="1:6" x14ac:dyDescent="0.25">
      <c r="A49" s="27">
        <v>40</v>
      </c>
      <c r="B49" s="32" t="s">
        <v>36</v>
      </c>
      <c r="C49" s="23" t="s">
        <v>10</v>
      </c>
      <c r="D49" s="23">
        <v>1</v>
      </c>
      <c r="E49" s="31">
        <v>9.5</v>
      </c>
      <c r="F49" s="31">
        <f t="shared" si="2"/>
        <v>9.5</v>
      </c>
    </row>
    <row r="50" spans="1:6" x14ac:dyDescent="0.25">
      <c r="A50" s="27">
        <v>41</v>
      </c>
      <c r="B50" s="32" t="s">
        <v>41</v>
      </c>
      <c r="C50" s="23" t="s">
        <v>10</v>
      </c>
      <c r="D50" s="23">
        <v>1</v>
      </c>
      <c r="E50" s="31">
        <v>13.44</v>
      </c>
      <c r="F50" s="31">
        <f t="shared" si="2"/>
        <v>13.44</v>
      </c>
    </row>
    <row r="51" spans="1:6" x14ac:dyDescent="0.25">
      <c r="A51" s="27">
        <v>42</v>
      </c>
      <c r="B51" s="32" t="s">
        <v>42</v>
      </c>
      <c r="C51" s="23" t="s">
        <v>10</v>
      </c>
      <c r="D51" s="23">
        <v>1</v>
      </c>
      <c r="E51" s="31">
        <v>12</v>
      </c>
      <c r="F51" s="31">
        <f t="shared" si="2"/>
        <v>12</v>
      </c>
    </row>
    <row r="52" spans="1:6" x14ac:dyDescent="0.25">
      <c r="A52" s="27">
        <v>43</v>
      </c>
      <c r="B52" s="32" t="s">
        <v>43</v>
      </c>
      <c r="C52" s="23" t="s">
        <v>10</v>
      </c>
      <c r="D52" s="23">
        <v>1</v>
      </c>
      <c r="E52" s="31">
        <v>9.5</v>
      </c>
      <c r="F52" s="31">
        <v>9.5</v>
      </c>
    </row>
    <row r="53" spans="1:6" x14ac:dyDescent="0.25">
      <c r="A53" s="27">
        <v>44</v>
      </c>
      <c r="B53" s="32" t="s">
        <v>44</v>
      </c>
      <c r="C53" s="23" t="s">
        <v>10</v>
      </c>
      <c r="D53" s="23">
        <v>1</v>
      </c>
      <c r="E53" s="31">
        <v>9.5</v>
      </c>
      <c r="F53" s="31">
        <v>9.5</v>
      </c>
    </row>
    <row r="54" spans="1:6" x14ac:dyDescent="0.25">
      <c r="A54" s="27">
        <v>45</v>
      </c>
      <c r="B54" s="32" t="s">
        <v>45</v>
      </c>
      <c r="C54" s="23" t="s">
        <v>10</v>
      </c>
      <c r="D54" s="23">
        <v>1</v>
      </c>
      <c r="E54" s="31">
        <v>9.5</v>
      </c>
      <c r="F54" s="31">
        <v>9.5</v>
      </c>
    </row>
    <row r="55" spans="1:6" x14ac:dyDescent="0.25">
      <c r="A55" s="27">
        <v>46</v>
      </c>
      <c r="B55" s="32" t="s">
        <v>46</v>
      </c>
      <c r="C55" s="23" t="s">
        <v>10</v>
      </c>
      <c r="D55" s="23">
        <v>1</v>
      </c>
      <c r="E55" s="31">
        <v>6.5</v>
      </c>
      <c r="F55" s="31">
        <v>6.5</v>
      </c>
    </row>
    <row r="56" spans="1:6" x14ac:dyDescent="0.25">
      <c r="A56" s="27">
        <v>47</v>
      </c>
      <c r="B56" s="32" t="s">
        <v>47</v>
      </c>
      <c r="C56" s="23" t="s">
        <v>10</v>
      </c>
      <c r="D56" s="23">
        <v>1</v>
      </c>
      <c r="E56" s="31">
        <v>13</v>
      </c>
      <c r="F56" s="31">
        <v>13</v>
      </c>
    </row>
    <row r="57" spans="1:6" x14ac:dyDescent="0.25">
      <c r="A57" s="27">
        <v>48</v>
      </c>
      <c r="B57" s="32" t="s">
        <v>48</v>
      </c>
      <c r="C57" s="23" t="s">
        <v>10</v>
      </c>
      <c r="D57" s="23">
        <v>1</v>
      </c>
      <c r="E57" s="31">
        <v>10.5</v>
      </c>
      <c r="F57" s="31">
        <v>10.5</v>
      </c>
    </row>
    <row r="58" spans="1:6" x14ac:dyDescent="0.25">
      <c r="E58" s="40" t="s">
        <v>21</v>
      </c>
      <c r="F58" s="31">
        <f>SUM(F38:F57)</f>
        <v>226.18999999999997</v>
      </c>
    </row>
    <row r="59" spans="1:6" x14ac:dyDescent="0.25">
      <c r="E59" s="40" t="s">
        <v>34</v>
      </c>
      <c r="F59" s="31">
        <f>F58*4%</f>
        <v>9.0475999999999992</v>
      </c>
    </row>
    <row r="60" spans="1:6" x14ac:dyDescent="0.25">
      <c r="E60" s="40" t="s">
        <v>60</v>
      </c>
      <c r="F60" s="31">
        <f>F58+F59</f>
        <v>235.23759999999996</v>
      </c>
    </row>
    <row r="63" spans="1:6" x14ac:dyDescent="0.25">
      <c r="E63" s="40" t="s">
        <v>59</v>
      </c>
      <c r="F63" s="31">
        <f>F34+F60</f>
        <v>1210.3273000000002</v>
      </c>
    </row>
  </sheetData>
  <mergeCells count="2">
    <mergeCell ref="A1:E1"/>
    <mergeCell ref="A2:E2"/>
  </mergeCells>
  <pageMargins left="0.7" right="0.7" top="0.75" bottom="0.75" header="0.3" footer="0.3"/>
  <pageSetup paperSize="9" scale="50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2023-10-16T04:13:12Z</dcterms:modified>
</cp:coreProperties>
</file>